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5" i="1" l="1"/>
  <c r="O14" i="1"/>
  <c r="O4" i="1"/>
  <c r="M15" i="1" l="1"/>
  <c r="O19" i="1"/>
  <c r="O22" i="1" s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L15" i="1"/>
  <c r="K15" i="1"/>
  <c r="J15" i="1"/>
  <c r="I15" i="1"/>
  <c r="I19" i="1" s="1"/>
  <c r="H15" i="1"/>
  <c r="H19" i="1" s="1"/>
  <c r="G15" i="1"/>
  <c r="G19" i="1" s="1"/>
  <c r="F15" i="1"/>
  <c r="F19" i="1" s="1"/>
  <c r="E15" i="1"/>
  <c r="E19" i="1" s="1"/>
  <c r="M19" i="1" l="1"/>
  <c r="H22" i="1"/>
  <c r="L19" i="1"/>
  <c r="D16" i="1"/>
  <c r="N15" i="1"/>
  <c r="N19" i="1" s="1"/>
  <c r="F22" i="1"/>
  <c r="I22" i="1"/>
  <c r="G22" i="1"/>
  <c r="K19" i="1"/>
  <c r="E22" i="1"/>
  <c r="L22" i="1" l="1"/>
  <c r="N22" i="1"/>
  <c r="M22" i="1"/>
  <c r="K22" i="1"/>
</calcChain>
</file>

<file path=xl/sharedStrings.xml><?xml version="1.0" encoding="utf-8"?>
<sst xmlns="http://schemas.openxmlformats.org/spreadsheetml/2006/main" count="112" uniqueCount="78">
  <si>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</si>
  <si>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</si>
  <si>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</si>
  <si>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</si>
  <si>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</si>
  <si>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</si>
  <si>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</si>
  <si>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</si>
  <si>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</si>
  <si>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</si>
  <si>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</si>
  <si>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</si>
  <si>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</si>
  <si>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</si>
  <si>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</si>
  <si>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</si>
  <si>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</si>
  <si>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</si>
  <si>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</si>
  <si>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</si>
  <si>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</si>
  <si>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</si>
  <si>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</si>
  <si>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</si>
  <si>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</si>
  <si>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</si>
  <si>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</si>
  <si>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</si>
  <si>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</si>
  <si>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</si>
  <si>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</si>
  <si>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</si>
  <si>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</si>
  <si>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</si>
  <si>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</si>
  <si>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</si>
  <si>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</si>
  <si>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</si>
  <si>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</si>
  <si>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</si>
  <si>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</si>
  <si>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Minna Kiviniemi</t>
  </si>
  <si>
    <t>10.</t>
  </si>
  <si>
    <t>SMJ</t>
  </si>
  <si>
    <t>superpesiskarsinta</t>
  </si>
  <si>
    <t>26.6.1969</t>
  </si>
  <si>
    <t>ykköspesis</t>
  </si>
  <si>
    <t>ykkössarja</t>
  </si>
  <si>
    <t>NJ</t>
  </si>
  <si>
    <t>NJ = Nurmon Jymy  (1925)</t>
  </si>
  <si>
    <t>SMJ = Seinäjoen Maila-Jussit  (1932)</t>
  </si>
  <si>
    <t>9.</t>
  </si>
  <si>
    <t>07.07. 1984  NJ - Roihu  3-9</t>
  </si>
  <si>
    <t xml:space="preserve">  15 v   0 kk 11 pv</t>
  </si>
  <si>
    <t>2.  ottelu</t>
  </si>
  <si>
    <t>15.07. 1984  Roihu - NJ  10-8</t>
  </si>
  <si>
    <t xml:space="preserve">  15 v   0 kk 19 pv</t>
  </si>
  <si>
    <t>13.  ottelu</t>
  </si>
  <si>
    <t>03.07. 1994  SMJ - ViU  0-2  (0-5, 3-7)</t>
  </si>
  <si>
    <t xml:space="preserve">  25 v   0 kk   7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</si>
  <si>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</si>
  <si>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</si>
  <si>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</si>
  <si>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</si>
  <si>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</si>
  <si>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</si>
  <si>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</si>
  <si>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</si>
  <si>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</si>
  <si>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</si>
  <si>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</si>
  <si>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</si>
  <si>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</si>
  <si>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</si>
  <si>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</si>
  <si>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05.07. 1986  Kokemäki</t>
  </si>
  <si>
    <t xml:space="preserve">  4-28</t>
  </si>
  <si>
    <t>Keijo Myllymaa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</si>
</sst>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1.1406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41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51</v>
      </c>
      <c r="D4" s="41" t="s">
        <v>48</v>
      </c>
      <c r="E4" s="27">
        <v>5</v>
      </c>
      <c r="F4" s="27">
        <v>0</v>
      </c>
      <c r="G4" s="27">
        <v>0</v>
      </c>
      <c r="H4" s="27">
        <v>3</v>
      </c>
      <c r="I4" s="27">
        <v>7</v>
      </c>
      <c r="J4" s="27">
        <v>0</v>
      </c>
      <c r="K4" s="27">
        <v>7</v>
      </c>
      <c r="L4" s="27">
        <v>0</v>
      </c>
      <c r="M4" s="27">
        <v>0</v>
      </c>
      <c r="N4" s="79">
        <v>0.3888888888888889</v>
      </c>
      <c r="O4" s="25">
        <f>PRODUCT(I4/N4)</f>
        <v>18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1985</v>
      </c>
      <c r="C5" s="81"/>
      <c r="D5" s="86" t="s">
        <v>48</v>
      </c>
      <c r="E5" s="81"/>
      <c r="F5" s="83" t="s">
        <v>47</v>
      </c>
      <c r="G5" s="84"/>
      <c r="H5" s="85"/>
      <c r="I5" s="81"/>
      <c r="J5" s="81"/>
      <c r="K5" s="81"/>
      <c r="L5" s="81"/>
      <c r="M5" s="81"/>
      <c r="N5" s="87"/>
      <c r="O5" s="25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6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1">
        <v>1986</v>
      </c>
      <c r="C6" s="81"/>
      <c r="D6" s="86" t="s">
        <v>48</v>
      </c>
      <c r="E6" s="81"/>
      <c r="F6" s="83" t="s">
        <v>47</v>
      </c>
      <c r="G6" s="84"/>
      <c r="H6" s="85"/>
      <c r="I6" s="81"/>
      <c r="J6" s="81"/>
      <c r="K6" s="81"/>
      <c r="L6" s="81"/>
      <c r="M6" s="81"/>
      <c r="N6" s="87"/>
      <c r="O6" s="25">
        <v>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6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1987</v>
      </c>
      <c r="C7" s="27"/>
      <c r="D7" s="41"/>
      <c r="E7" s="27"/>
      <c r="F7" s="27"/>
      <c r="G7" s="27"/>
      <c r="H7" s="27"/>
      <c r="I7" s="27"/>
      <c r="J7" s="27"/>
      <c r="K7" s="27"/>
      <c r="L7" s="27"/>
      <c r="M7" s="27"/>
      <c r="N7" s="30"/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6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1988</v>
      </c>
      <c r="C8" s="27"/>
      <c r="D8" s="41"/>
      <c r="E8" s="27"/>
      <c r="F8" s="27"/>
      <c r="G8" s="27"/>
      <c r="H8" s="27"/>
      <c r="I8" s="27"/>
      <c r="J8" s="27"/>
      <c r="K8" s="27"/>
      <c r="L8" s="27"/>
      <c r="M8" s="27"/>
      <c r="N8" s="30"/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1989</v>
      </c>
      <c r="C9" s="27"/>
      <c r="D9" s="41"/>
      <c r="E9" s="27"/>
      <c r="F9" s="27"/>
      <c r="G9" s="27"/>
      <c r="H9" s="27"/>
      <c r="I9" s="27"/>
      <c r="J9" s="27"/>
      <c r="K9" s="27"/>
      <c r="L9" s="27"/>
      <c r="M9" s="27"/>
      <c r="N9" s="30"/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1990</v>
      </c>
      <c r="C10" s="27"/>
      <c r="D10" s="41"/>
      <c r="E10" s="27"/>
      <c r="F10" s="27"/>
      <c r="G10" s="27"/>
      <c r="H10" s="27"/>
      <c r="I10" s="27"/>
      <c r="J10" s="27"/>
      <c r="K10" s="27"/>
      <c r="L10" s="27"/>
      <c r="M10" s="27"/>
      <c r="N10" s="30"/>
      <c r="O10" s="25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1991</v>
      </c>
      <c r="C11" s="27"/>
      <c r="D11" s="41"/>
      <c r="E11" s="27"/>
      <c r="F11" s="27"/>
      <c r="G11" s="27"/>
      <c r="H11" s="27"/>
      <c r="I11" s="27"/>
      <c r="J11" s="27"/>
      <c r="K11" s="27"/>
      <c r="L11" s="27"/>
      <c r="M11" s="27"/>
      <c r="N11" s="30"/>
      <c r="O11" s="25">
        <v>0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6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81">
        <v>1992</v>
      </c>
      <c r="C12" s="81"/>
      <c r="D12" s="82" t="s">
        <v>43</v>
      </c>
      <c r="E12" s="81"/>
      <c r="F12" s="83" t="s">
        <v>46</v>
      </c>
      <c r="G12" s="84"/>
      <c r="H12" s="85"/>
      <c r="I12" s="81"/>
      <c r="J12" s="81"/>
      <c r="K12" s="81"/>
      <c r="L12" s="81"/>
      <c r="M12" s="81"/>
      <c r="N12" s="81"/>
      <c r="O12" s="37">
        <v>0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61" t="s">
        <v>44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1">
        <v>1993</v>
      </c>
      <c r="C13" s="81"/>
      <c r="D13" s="82" t="s">
        <v>43</v>
      </c>
      <c r="E13" s="81"/>
      <c r="F13" s="83" t="s">
        <v>46</v>
      </c>
      <c r="G13" s="84"/>
      <c r="H13" s="85"/>
      <c r="I13" s="81"/>
      <c r="J13" s="81"/>
      <c r="K13" s="81"/>
      <c r="L13" s="81"/>
      <c r="M13" s="81"/>
      <c r="N13" s="81"/>
      <c r="O13" s="25">
        <v>0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1994</v>
      </c>
      <c r="C14" s="27" t="s">
        <v>42</v>
      </c>
      <c r="D14" s="41" t="s">
        <v>43</v>
      </c>
      <c r="E14" s="27">
        <v>8</v>
      </c>
      <c r="F14" s="27">
        <v>0</v>
      </c>
      <c r="G14" s="27">
        <v>1</v>
      </c>
      <c r="H14" s="27">
        <v>1</v>
      </c>
      <c r="I14" s="27">
        <v>7</v>
      </c>
      <c r="J14" s="27">
        <v>0</v>
      </c>
      <c r="K14" s="27">
        <v>4</v>
      </c>
      <c r="L14" s="27">
        <v>2</v>
      </c>
      <c r="M14" s="27">
        <v>1</v>
      </c>
      <c r="N14" s="79">
        <v>0.25800000000000001</v>
      </c>
      <c r="O14" s="25">
        <f>PRODUCT(I14/N14)</f>
        <v>27.131782945736433</v>
      </c>
      <c r="P14" s="27"/>
      <c r="Q14" s="43"/>
      <c r="R14" s="43"/>
      <c r="S14" s="33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80" t="s">
        <v>44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0">SUM(E4:E14)</f>
        <v>13</v>
      </c>
      <c r="F15" s="19">
        <f t="shared" si="0"/>
        <v>0</v>
      </c>
      <c r="G15" s="19">
        <f t="shared" si="0"/>
        <v>1</v>
      </c>
      <c r="H15" s="19">
        <f t="shared" si="0"/>
        <v>4</v>
      </c>
      <c r="I15" s="19">
        <f t="shared" si="0"/>
        <v>14</v>
      </c>
      <c r="J15" s="19">
        <f t="shared" si="0"/>
        <v>0</v>
      </c>
      <c r="K15" s="19">
        <f t="shared" si="0"/>
        <v>11</v>
      </c>
      <c r="L15" s="19">
        <f t="shared" si="0"/>
        <v>2</v>
      </c>
      <c r="M15" s="19">
        <f t="shared" si="0"/>
        <v>1</v>
      </c>
      <c r="N15" s="31">
        <f>PRODUCT(I15/O15)</f>
        <v>0.31020267949158364</v>
      </c>
      <c r="O15" s="32">
        <f t="shared" ref="O15:AE15" si="1">SUM(O4:O14)</f>
        <v>45.131782945736433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f>SUM(F15:H15)+((I15-F15-G15)/3)+(E15/3)+(Z15*25)+(AA15*25)+(AB15*10)+(AC15*25)+(AD15*20)+(AE15*15)</f>
        <v>13.666666666666664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40"/>
      <c r="D18" s="4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1" t="s">
        <v>38</v>
      </c>
      <c r="O18" s="25"/>
      <c r="P18" s="41" t="s">
        <v>33</v>
      </c>
      <c r="Q18" s="13"/>
      <c r="R18" s="13"/>
      <c r="S18" s="13"/>
      <c r="T18" s="42"/>
      <c r="U18" s="42"/>
      <c r="V18" s="42"/>
      <c r="W18" s="42"/>
      <c r="X18" s="42"/>
      <c r="Y18" s="13"/>
      <c r="Z18" s="13"/>
      <c r="AA18" s="13"/>
      <c r="AB18" s="13"/>
      <c r="AC18" s="13"/>
      <c r="AD18" s="13"/>
      <c r="AE18" s="13"/>
      <c r="AF18" s="43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17</v>
      </c>
      <c r="C19" s="13"/>
      <c r="D19" s="44"/>
      <c r="E19" s="27">
        <f>PRODUCT(E15)</f>
        <v>13</v>
      </c>
      <c r="F19" s="27">
        <f>PRODUCT(F15)</f>
        <v>0</v>
      </c>
      <c r="G19" s="27">
        <f>PRODUCT(G15)</f>
        <v>1</v>
      </c>
      <c r="H19" s="27">
        <f>PRODUCT(H15)</f>
        <v>4</v>
      </c>
      <c r="I19" s="27">
        <f>PRODUCT(I15)</f>
        <v>14</v>
      </c>
      <c r="J19" s="1"/>
      <c r="K19" s="45">
        <f>PRODUCT((F19+G19)/E19)</f>
        <v>7.6923076923076927E-2</v>
      </c>
      <c r="L19" s="45">
        <f>PRODUCT(H19/E19)</f>
        <v>0.30769230769230771</v>
      </c>
      <c r="M19" s="45">
        <f>PRODUCT(I19/E19)</f>
        <v>1.0769230769230769</v>
      </c>
      <c r="N19" s="30">
        <f>PRODUCT(N15)</f>
        <v>0.31020267949158364</v>
      </c>
      <c r="O19" s="25">
        <f>PRODUCT(O15)</f>
        <v>45.131782945736433</v>
      </c>
      <c r="P19" s="46" t="s">
        <v>34</v>
      </c>
      <c r="Q19" s="47"/>
      <c r="R19" s="47"/>
      <c r="S19" s="48" t="s">
        <v>52</v>
      </c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9" t="s">
        <v>39</v>
      </c>
      <c r="AE19" s="49"/>
      <c r="AF19" s="50" t="s">
        <v>53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1" t="s">
        <v>18</v>
      </c>
      <c r="C20" s="52"/>
      <c r="D20" s="53"/>
      <c r="E20" s="27"/>
      <c r="F20" s="27"/>
      <c r="G20" s="27"/>
      <c r="H20" s="27"/>
      <c r="I20" s="27"/>
      <c r="J20" s="1"/>
      <c r="K20" s="45"/>
      <c r="L20" s="45"/>
      <c r="M20" s="45"/>
      <c r="N20" s="30"/>
      <c r="O20" s="25"/>
      <c r="P20" s="54" t="s">
        <v>35</v>
      </c>
      <c r="Q20" s="55"/>
      <c r="R20" s="55"/>
      <c r="S20" s="56" t="s">
        <v>58</v>
      </c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7" t="s">
        <v>57</v>
      </c>
      <c r="AE20" s="57"/>
      <c r="AF20" s="58" t="s">
        <v>59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9" t="s">
        <v>19</v>
      </c>
      <c r="C21" s="60"/>
      <c r="D21" s="61"/>
      <c r="E21" s="28"/>
      <c r="F21" s="28"/>
      <c r="G21" s="28"/>
      <c r="H21" s="28"/>
      <c r="I21" s="28"/>
      <c r="J21" s="1"/>
      <c r="K21" s="62"/>
      <c r="L21" s="62"/>
      <c r="M21" s="62"/>
      <c r="N21" s="63"/>
      <c r="O21" s="25"/>
      <c r="P21" s="54" t="s">
        <v>36</v>
      </c>
      <c r="Q21" s="55"/>
      <c r="R21" s="55"/>
      <c r="S21" s="56" t="s">
        <v>55</v>
      </c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7" t="s">
        <v>54</v>
      </c>
      <c r="AE21" s="57"/>
      <c r="AF21" s="58" t="s">
        <v>56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4" t="s">
        <v>20</v>
      </c>
      <c r="C22" s="65"/>
      <c r="D22" s="66"/>
      <c r="E22" s="19">
        <f>SUM(E19:E21)</f>
        <v>13</v>
      </c>
      <c r="F22" s="19">
        <f>SUM(F19:F21)</f>
        <v>0</v>
      </c>
      <c r="G22" s="19">
        <f>SUM(G19:G21)</f>
        <v>1</v>
      </c>
      <c r="H22" s="19">
        <f>SUM(H19:H21)</f>
        <v>4</v>
      </c>
      <c r="I22" s="19">
        <f>SUM(I19:I21)</f>
        <v>14</v>
      </c>
      <c r="J22" s="1"/>
      <c r="K22" s="67">
        <f>PRODUCT((F22+G22)/E22)</f>
        <v>7.6923076923076927E-2</v>
      </c>
      <c r="L22" s="67">
        <f>PRODUCT(H22/E22)</f>
        <v>0.30769230769230771</v>
      </c>
      <c r="M22" s="67">
        <f>PRODUCT(I22/E22)</f>
        <v>1.0769230769230769</v>
      </c>
      <c r="N22" s="31">
        <f>PRODUCT(I22/O22)</f>
        <v>0.31020267949158364</v>
      </c>
      <c r="O22" s="25">
        <f>SUM(O19:O21)</f>
        <v>45.131782945736433</v>
      </c>
      <c r="P22" s="68" t="s">
        <v>37</v>
      </c>
      <c r="Q22" s="69"/>
      <c r="R22" s="69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1"/>
      <c r="AE22" s="71"/>
      <c r="AF22" s="72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38"/>
      <c r="R23" s="1"/>
      <c r="S23" s="1"/>
      <c r="T23" s="25"/>
      <c r="U23" s="25"/>
      <c r="V23" s="73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 t="s">
        <v>40</v>
      </c>
      <c r="C24" s="1"/>
      <c r="D24" s="1" t="s">
        <v>49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50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4"/>
      <c r="N28" s="74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3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75"/>
      <c r="AI36" s="75"/>
      <c r="AJ36" s="75"/>
      <c r="AK36" s="75"/>
      <c r="AL36" s="75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3"/>
      <c r="W37" s="73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75"/>
      <c r="AI37" s="75"/>
      <c r="AJ37" s="75"/>
      <c r="AK37" s="75"/>
      <c r="AL37" s="75"/>
    </row>
    <row r="38" spans="1:38" ht="15" customHeight="1" x14ac:dyDescent="0.25">
      <c r="A38" s="7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3"/>
      <c r="W38" s="73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7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3"/>
      <c r="W39" s="73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38"/>
      <c r="R40" s="1"/>
      <c r="S40" s="1"/>
      <c r="T40" s="25"/>
      <c r="U40" s="25"/>
      <c r="V40" s="73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76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35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7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3"/>
      <c r="W42" s="73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3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3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3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3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3"/>
      <c r="W47" s="1"/>
      <c r="X47" s="1"/>
      <c r="Y47" s="1"/>
      <c r="Z47" s="1"/>
      <c r="AA47" s="1"/>
      <c r="AB47" s="1"/>
      <c r="AC47" s="1"/>
      <c r="AD47" s="1"/>
      <c r="AE47" s="1"/>
      <c r="AF4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29.7109375" style="105" customWidth="1"/>
    <col min="3" max="3" width="21.5703125" style="106" customWidth="1"/>
    <col min="4" max="4" width="10.5703125" style="107" customWidth="1"/>
    <col min="5" max="5" width="8" style="107" customWidth="1"/>
    <col min="6" max="6" width="0.7109375" style="37" customWidth="1"/>
    <col min="7" max="11" width="5.28515625" style="106" customWidth="1"/>
    <col min="12" max="12" width="6.42578125" style="106" customWidth="1"/>
    <col min="13" max="16" width="5.28515625" style="106" customWidth="1"/>
    <col min="17" max="21" width="6.7109375" style="106" customWidth="1"/>
    <col min="22" max="22" width="10.85546875" style="106" customWidth="1"/>
    <col min="23" max="23" width="19.7109375" style="107" customWidth="1"/>
    <col min="24" max="24" width="9.7109375" style="106" customWidth="1"/>
    <col min="25" max="30" width="9.140625" style="108"/>
  </cols>
  <sheetData>
    <row r="1" spans="1:30" ht="18.75" x14ac:dyDescent="0.3">
      <c r="A1" s="9"/>
      <c r="B1" s="88" t="s">
        <v>60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85"/>
      <c r="Y1" s="91"/>
      <c r="Z1" s="91"/>
      <c r="AA1" s="91"/>
      <c r="AB1" s="91"/>
      <c r="AC1" s="91"/>
      <c r="AD1" s="91"/>
    </row>
    <row r="2" spans="1:30" x14ac:dyDescent="0.25">
      <c r="A2" s="9"/>
      <c r="B2" s="109" t="s">
        <v>41</v>
      </c>
      <c r="C2" s="110" t="s">
        <v>45</v>
      </c>
      <c r="D2" s="92"/>
      <c r="E2" s="9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3"/>
      <c r="X2" s="43"/>
      <c r="Y2" s="91"/>
      <c r="Z2" s="91"/>
      <c r="AA2" s="91"/>
      <c r="AB2" s="91"/>
      <c r="AC2" s="91"/>
      <c r="AD2" s="91"/>
    </row>
    <row r="3" spans="1:30" x14ac:dyDescent="0.25">
      <c r="A3" s="9"/>
      <c r="B3" s="94" t="s">
        <v>61</v>
      </c>
      <c r="C3" s="23" t="s">
        <v>62</v>
      </c>
      <c r="D3" s="95" t="s">
        <v>63</v>
      </c>
      <c r="E3" s="96" t="s">
        <v>1</v>
      </c>
      <c r="F3" s="25"/>
      <c r="G3" s="97" t="s">
        <v>64</v>
      </c>
      <c r="H3" s="98" t="s">
        <v>65</v>
      </c>
      <c r="I3" s="98" t="s">
        <v>31</v>
      </c>
      <c r="J3" s="18" t="s">
        <v>66</v>
      </c>
      <c r="K3" s="99" t="s">
        <v>67</v>
      </c>
      <c r="L3" s="99" t="s">
        <v>68</v>
      </c>
      <c r="M3" s="97" t="s">
        <v>69</v>
      </c>
      <c r="N3" s="97" t="s">
        <v>30</v>
      </c>
      <c r="O3" s="98" t="s">
        <v>70</v>
      </c>
      <c r="P3" s="97" t="s">
        <v>65</v>
      </c>
      <c r="Q3" s="97" t="s">
        <v>3</v>
      </c>
      <c r="R3" s="97">
        <v>1</v>
      </c>
      <c r="S3" s="97">
        <v>2</v>
      </c>
      <c r="T3" s="97">
        <v>3</v>
      </c>
      <c r="U3" s="97" t="s">
        <v>71</v>
      </c>
      <c r="V3" s="18" t="s">
        <v>21</v>
      </c>
      <c r="W3" s="17" t="s">
        <v>72</v>
      </c>
      <c r="X3" s="17" t="s">
        <v>73</v>
      </c>
      <c r="Y3" s="91"/>
      <c r="Z3" s="91"/>
      <c r="AA3" s="91"/>
      <c r="AB3" s="91"/>
      <c r="AC3" s="91"/>
      <c r="AD3" s="91"/>
    </row>
    <row r="4" spans="1:30" x14ac:dyDescent="0.25">
      <c r="A4" s="9"/>
      <c r="B4" s="118" t="s">
        <v>75</v>
      </c>
      <c r="C4" s="119" t="s">
        <v>76</v>
      </c>
      <c r="D4" s="100" t="s">
        <v>74</v>
      </c>
      <c r="E4" s="120" t="s">
        <v>48</v>
      </c>
      <c r="F4" s="121"/>
      <c r="G4" s="101">
        <v>1</v>
      </c>
      <c r="H4" s="122"/>
      <c r="I4" s="101"/>
      <c r="J4" s="123"/>
      <c r="K4" s="123"/>
      <c r="L4" s="123"/>
      <c r="M4" s="123">
        <v>1</v>
      </c>
      <c r="N4" s="101">
        <v>1</v>
      </c>
      <c r="O4" s="122">
        <v>3</v>
      </c>
      <c r="P4" s="101">
        <v>2</v>
      </c>
      <c r="Q4" s="124"/>
      <c r="R4" s="124"/>
      <c r="S4" s="124"/>
      <c r="T4" s="124"/>
      <c r="U4" s="124"/>
      <c r="V4" s="125"/>
      <c r="W4" s="126" t="s">
        <v>77</v>
      </c>
      <c r="X4" s="101">
        <v>260</v>
      </c>
      <c r="Y4" s="91"/>
      <c r="Z4" s="91"/>
      <c r="AA4" s="91"/>
      <c r="AB4" s="91"/>
      <c r="AC4" s="91"/>
      <c r="AD4" s="91"/>
    </row>
    <row r="5" spans="1:30" x14ac:dyDescent="0.25">
      <c r="A5" s="24"/>
      <c r="B5" s="111"/>
      <c r="C5" s="112"/>
      <c r="D5" s="113"/>
      <c r="E5" s="114"/>
      <c r="F5" s="115"/>
      <c r="G5" s="112"/>
      <c r="H5" s="112"/>
      <c r="I5" s="112"/>
      <c r="J5" s="116"/>
      <c r="K5" s="116"/>
      <c r="L5" s="116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7"/>
      <c r="Y5" s="91"/>
      <c r="Z5" s="91"/>
      <c r="AA5" s="91"/>
      <c r="AB5" s="91"/>
      <c r="AC5" s="91"/>
      <c r="AD5" s="91"/>
    </row>
    <row r="6" spans="1:30" x14ac:dyDescent="0.25">
      <c r="A6" s="24"/>
      <c r="B6" s="102"/>
      <c r="C6" s="1"/>
      <c r="D6" s="102"/>
      <c r="E6" s="103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2"/>
      <c r="X6" s="1"/>
      <c r="Y6" s="91"/>
      <c r="Z6" s="91"/>
      <c r="AA6" s="91"/>
      <c r="AB6" s="91"/>
      <c r="AC6" s="91"/>
      <c r="AD6" s="91"/>
    </row>
    <row r="7" spans="1:30" x14ac:dyDescent="0.25">
      <c r="A7" s="24"/>
      <c r="B7" s="102"/>
      <c r="C7" s="1"/>
      <c r="D7" s="102"/>
      <c r="E7" s="103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2"/>
      <c r="X7" s="1"/>
      <c r="Y7" s="91"/>
      <c r="Z7" s="91"/>
      <c r="AA7" s="91"/>
      <c r="AB7" s="91"/>
      <c r="AC7" s="91"/>
      <c r="AD7" s="91"/>
    </row>
    <row r="8" spans="1:30" x14ac:dyDescent="0.25">
      <c r="A8" s="24"/>
      <c r="B8" s="102"/>
      <c r="C8" s="1"/>
      <c r="D8" s="102"/>
      <c r="E8" s="103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2"/>
      <c r="X8" s="1"/>
      <c r="Y8" s="91"/>
      <c r="Z8" s="91"/>
      <c r="AA8" s="91"/>
      <c r="AB8" s="91"/>
      <c r="AC8" s="91"/>
      <c r="AD8" s="91"/>
    </row>
    <row r="9" spans="1:30" x14ac:dyDescent="0.25">
      <c r="A9" s="24"/>
      <c r="B9" s="102"/>
      <c r="C9" s="1"/>
      <c r="D9" s="102"/>
      <c r="E9" s="103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2"/>
      <c r="X9" s="1"/>
      <c r="Y9" s="91"/>
      <c r="Z9" s="91"/>
      <c r="AA9" s="91"/>
      <c r="AB9" s="91"/>
      <c r="AC9" s="91"/>
      <c r="AD9" s="91"/>
    </row>
    <row r="10" spans="1:30" x14ac:dyDescent="0.25">
      <c r="A10" s="24"/>
      <c r="B10" s="102"/>
      <c r="C10" s="1"/>
      <c r="D10" s="102"/>
      <c r="E10" s="103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2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102"/>
      <c r="C11" s="1"/>
      <c r="D11" s="102"/>
      <c r="E11" s="103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2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102"/>
      <c r="C12" s="1"/>
      <c r="D12" s="102"/>
      <c r="E12" s="103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2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102"/>
      <c r="C13" s="1"/>
      <c r="D13" s="102"/>
      <c r="E13" s="103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2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102"/>
      <c r="C14" s="1"/>
      <c r="D14" s="102"/>
      <c r="E14" s="10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2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102"/>
      <c r="C15" s="1"/>
      <c r="D15" s="102"/>
      <c r="E15" s="10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2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102"/>
      <c r="C16" s="1"/>
      <c r="D16" s="102"/>
      <c r="E16" s="10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2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02"/>
      <c r="C17" s="1"/>
      <c r="D17" s="102"/>
      <c r="E17" s="10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2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02"/>
      <c r="C18" s="1"/>
      <c r="D18" s="102"/>
      <c r="E18" s="10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2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02"/>
      <c r="C19" s="1"/>
      <c r="D19" s="102"/>
      <c r="E19" s="10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2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02"/>
      <c r="C20" s="1"/>
      <c r="D20" s="102"/>
      <c r="E20" s="10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2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02"/>
      <c r="C21" s="1"/>
      <c r="D21" s="102"/>
      <c r="E21" s="10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2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02"/>
      <c r="C22" s="1"/>
      <c r="D22" s="102"/>
      <c r="E22" s="10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2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02"/>
      <c r="C23" s="1"/>
      <c r="D23" s="102"/>
      <c r="E23" s="10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2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02"/>
      <c r="C24" s="1"/>
      <c r="D24" s="102"/>
      <c r="E24" s="10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2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02"/>
      <c r="C25" s="1"/>
      <c r="D25" s="102"/>
      <c r="E25" s="10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2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02"/>
      <c r="C26" s="1"/>
      <c r="D26" s="102"/>
      <c r="E26" s="10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2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02"/>
      <c r="C27" s="1"/>
      <c r="D27" s="102"/>
      <c r="E27" s="10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2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02"/>
      <c r="C28" s="1"/>
      <c r="D28" s="102"/>
      <c r="E28" s="10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2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02"/>
      <c r="C29" s="1"/>
      <c r="D29" s="102"/>
      <c r="E29" s="10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2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02"/>
      <c r="C30" s="1"/>
      <c r="D30" s="102"/>
      <c r="E30" s="10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2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02"/>
      <c r="C31" s="1"/>
      <c r="D31" s="102"/>
      <c r="E31" s="10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2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02"/>
      <c r="C32" s="1"/>
      <c r="D32" s="102"/>
      <c r="E32" s="10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2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02"/>
      <c r="C33" s="1"/>
      <c r="D33" s="102"/>
      <c r="E33" s="10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2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02"/>
      <c r="C34" s="1"/>
      <c r="D34" s="102"/>
      <c r="E34" s="10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2"/>
      <c r="X34" s="1"/>
      <c r="Y34" s="91"/>
      <c r="Z34" s="91"/>
      <c r="AA34" s="91"/>
      <c r="AB34" s="91"/>
      <c r="AC34" s="91"/>
      <c r="AD34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2019-01-23T17:34:20Z</dcterms:modified>
</cp:coreProperties>
</file>